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AMINHO 2020\BOOTSTRAP STUDIO PAGES\FILES\"/>
    </mc:Choice>
  </mc:AlternateContent>
  <xr:revisionPtr revIDLastSave="0" documentId="13_ncr:1_{94505A58-A374-4C1F-B007-528FAE9D568D}" xr6:coauthVersionLast="45" xr6:coauthVersionMax="45" xr10:uidLastSave="{00000000-0000-0000-0000-000000000000}"/>
  <bookViews>
    <workbookView xWindow="6600" yWindow="6600" windowWidth="12150" windowHeight="915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BW15" i="1" l="1"/>
  <c r="BW16" i="1" s="1"/>
  <c r="I22" i="1" s="1"/>
</calcChain>
</file>

<file path=xl/sharedStrings.xml><?xml version="1.0" encoding="utf-8"?>
<sst xmlns="http://schemas.openxmlformats.org/spreadsheetml/2006/main" count="3" uniqueCount="3">
  <si>
    <t>Calculadora de Anos Santos Compostelanos</t>
  </si>
  <si>
    <t>Digitar o ano:</t>
  </si>
  <si>
    <t>Este é um Ano Santo Compostelano?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</si>
</sst>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color indexed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sz val="10"/>
      <color indexed="10"/>
      <name val="Arial"/>
      <family val="2"/>
    </font>
    <font>
      <b/>
      <sz val="10"/>
      <color indexed="53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Protection="1"/>
    <xf numFmtId="0" fontId="5" fillId="2" borderId="0" xfId="0" applyFont="1" applyFill="1" applyProtection="1"/>
    <xf numFmtId="0" fontId="2" fillId="2" borderId="0" xfId="0" applyFont="1" applyFill="1" applyProtection="1"/>
    <xf numFmtId="0" fontId="8" fillId="2" borderId="0" xfId="0" applyFont="1" applyFill="1" applyProtection="1"/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4" fillId="4" borderId="1" xfId="0" applyFont="1" applyFill="1" applyBorder="1" applyAlignment="1" applyProtection="1">
      <alignment horizontal="center"/>
    </xf>
    <xf numFmtId="1" fontId="5" fillId="2" borderId="0" xfId="0" applyNumberFormat="1" applyFont="1" applyFill="1" applyProtection="1"/>
    <xf numFmtId="1" fontId="2" fillId="2" borderId="0" xfId="0" applyNumberFormat="1" applyFont="1" applyFill="1" applyProtection="1"/>
    <xf numFmtId="0" fontId="3" fillId="2" borderId="0" xfId="0" applyFont="1" applyFill="1" applyProtection="1"/>
    <xf numFmtId="0" fontId="4" fillId="3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2">
    <dxf>
      <font>
        <condense val="0"/>
        <extend val="0"/>
        <color indexed="4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25</xdr:row>
      <xdr:rowOff>76200</xdr:rowOff>
    </xdr:from>
    <xdr:to>
      <xdr:col>9</xdr:col>
      <xdr:colOff>600075</xdr:colOff>
      <xdr:row>29</xdr:row>
      <xdr:rowOff>66675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75EF2F77-57BD-4B6B-BB7C-8B6663F3D21B}"/>
            </a:ext>
          </a:extLst>
        </xdr:cNvPr>
        <xdr:cNvSpPr txBox="1">
          <a:spLocks noChangeArrowheads="1"/>
        </xdr:cNvSpPr>
      </xdr:nvSpPr>
      <xdr:spPr bwMode="auto">
        <a:xfrm>
          <a:off x="895350" y="3048000"/>
          <a:ext cx="443865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72000" tIns="72000" rIns="72000" bIns="72000" anchor="t" upright="1"/>
        <a:lstStyle/>
        <a:p>
          <a:pPr algn="l" rtl="0">
            <a:lnSpc>
              <a:spcPts val="900"/>
            </a:lnSpc>
            <a:defRPr sz="1000"/>
          </a:pPr>
          <a:r>
            <a:rPr lang="pt-B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Esta calculadora funciona no período entre 1582 a 2099 e foi elaborada com base nos cálculos do Prof. Pérez Millán, publicados no artigo "Cronología del Año Santo Compostelano", revista "Compostela", nº 12, 1948.</a:t>
          </a:r>
        </a:p>
      </xdr:txBody>
    </xdr:sp>
    <xdr:clientData/>
  </xdr:twoCellAnchor>
  <xdr:twoCellAnchor editAs="oneCell">
    <xdr:from>
      <xdr:col>1</xdr:col>
      <xdr:colOff>285750</xdr:colOff>
      <xdr:row>0</xdr:row>
      <xdr:rowOff>152400</xdr:rowOff>
    </xdr:from>
    <xdr:to>
      <xdr:col>9</xdr:col>
      <xdr:colOff>925054</xdr:colOff>
      <xdr:row>11</xdr:row>
      <xdr:rowOff>111521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5D0E27-46EB-4F53-9721-4BE2B03E7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52400"/>
          <a:ext cx="4954129" cy="1740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38"/>
  <sheetViews>
    <sheetView tabSelected="1" workbookViewId="0">
      <selection activeCell="I19" sqref="I19"/>
    </sheetView>
  </sheetViews>
  <sheetFormatPr defaultColWidth="11.42578125" defaultRowHeight="12.75" x14ac:dyDescent="0.2"/>
  <cols>
    <col min="1" max="1" width="6.28515625" style="1" customWidth="1"/>
    <col min="2" max="2" width="5.140625" style="1" customWidth="1"/>
    <col min="3" max="3" width="10.140625" style="3" customWidth="1"/>
    <col min="4" max="4" width="2.85546875" style="3" customWidth="1"/>
    <col min="5" max="5" width="4" style="3" customWidth="1"/>
    <col min="6" max="6" width="14" style="3" customWidth="1"/>
    <col min="7" max="7" width="14.28515625" style="3" customWidth="1"/>
    <col min="8" max="8" width="2.85546875" style="3" customWidth="1"/>
    <col min="9" max="9" width="11.42578125" style="3" customWidth="1"/>
    <col min="10" max="10" width="26.28515625" style="3" customWidth="1"/>
    <col min="11" max="11" width="2" style="3" customWidth="1"/>
    <col min="12" max="74" width="11.42578125" style="3" customWidth="1"/>
    <col min="75" max="75" width="11.42578125" style="4" hidden="1" customWidth="1"/>
    <col min="76" max="16384" width="11.42578125" style="3"/>
  </cols>
  <sheetData>
    <row r="1" spans="5:75" x14ac:dyDescent="0.2">
      <c r="BW1" s="4">
        <v>0</v>
      </c>
    </row>
    <row r="11" spans="5:75" x14ac:dyDescent="0.2">
      <c r="BW11" s="4">
        <v>20</v>
      </c>
    </row>
    <row r="12" spans="5:75" x14ac:dyDescent="0.2">
      <c r="BW12" s="4">
        <v>8</v>
      </c>
    </row>
    <row r="13" spans="5:75" x14ac:dyDescent="0.2">
      <c r="BW13" s="4">
        <v>24</v>
      </c>
    </row>
    <row r="14" spans="5:75" x14ac:dyDescent="0.2">
      <c r="BW14" s="4">
        <v>12</v>
      </c>
    </row>
    <row r="15" spans="5:75" ht="15.75" x14ac:dyDescent="0.25">
      <c r="E15" s="10" t="s">
        <v>0</v>
      </c>
      <c r="BW15" s="4">
        <f>IF(I19&lt;1582,BW1,IF(AND(I19&gt;1582,I19&lt;1699),BW11,IF(AND(I19&gt;1700,I19&lt;1799),BW12,IF(AND(I19&gt;1800,I19&lt;1899),BW13,IF(I19&gt;1900,BW14)))))</f>
        <v>12</v>
      </c>
    </row>
    <row r="16" spans="5:75" x14ac:dyDescent="0.2">
      <c r="BW16" s="4">
        <f>MOD(I19+BW15,28)</f>
        <v>17</v>
      </c>
    </row>
    <row r="19" spans="3:10" ht="26.25" x14ac:dyDescent="0.4">
      <c r="G19" s="5" t="s">
        <v>1</v>
      </c>
      <c r="I19" s="11">
        <v>2021</v>
      </c>
    </row>
    <row r="20" spans="3:10" x14ac:dyDescent="0.2">
      <c r="C20" s="2"/>
      <c r="D20" s="2"/>
      <c r="E20" s="2"/>
      <c r="F20" s="2"/>
      <c r="G20" s="2"/>
      <c r="H20" s="2"/>
      <c r="I20" s="2"/>
      <c r="J20" s="2"/>
    </row>
    <row r="21" spans="3:10" x14ac:dyDescent="0.2">
      <c r="C21" s="2"/>
      <c r="D21" s="2"/>
      <c r="E21" s="2"/>
      <c r="F21" s="2"/>
      <c r="G21" s="2"/>
      <c r="H21" s="2"/>
      <c r="I21" s="2"/>
      <c r="J21" s="2"/>
    </row>
    <row r="22" spans="3:10" ht="26.25" x14ac:dyDescent="0.4">
      <c r="D22" s="5" t="s">
        <v>2</v>
      </c>
      <c r="E22" s="6"/>
      <c r="G22" s="2"/>
      <c r="I22" s="7" t="str">
        <f>IF(BW16=0,"Sim",IF(BW16=6,"Sim",IF(BW16=17,"Sim",IF(BW16=23,"Sim","Não"))))</f>
        <v>Sim</v>
      </c>
      <c r="J22" s="2"/>
    </row>
    <row r="23" spans="3:10" x14ac:dyDescent="0.2">
      <c r="C23" s="2"/>
      <c r="G23" s="2"/>
      <c r="H23" s="2"/>
      <c r="I23" s="2"/>
      <c r="J23" s="2"/>
    </row>
    <row r="24" spans="3:10" x14ac:dyDescent="0.2">
      <c r="C24" s="2"/>
      <c r="F24" s="2"/>
      <c r="G24" s="2"/>
      <c r="H24" s="2"/>
      <c r="I24" s="2"/>
      <c r="J24" s="2"/>
    </row>
    <row r="25" spans="3:10" x14ac:dyDescent="0.2">
      <c r="C25" s="2"/>
      <c r="G25" s="2"/>
      <c r="H25" s="2"/>
      <c r="I25" s="2"/>
      <c r="J25" s="2"/>
    </row>
    <row r="26" spans="3:10" x14ac:dyDescent="0.2">
      <c r="C26" s="2"/>
      <c r="G26" s="2"/>
      <c r="H26" s="2"/>
      <c r="I26" s="2"/>
      <c r="J26" s="8"/>
    </row>
    <row r="27" spans="3:10" x14ac:dyDescent="0.2">
      <c r="C27" s="2"/>
      <c r="G27" s="2"/>
      <c r="H27" s="2"/>
      <c r="I27" s="2"/>
      <c r="J27" s="8"/>
    </row>
    <row r="28" spans="3:10" x14ac:dyDescent="0.2">
      <c r="C28" s="2"/>
      <c r="D28" s="2"/>
      <c r="E28" s="2"/>
      <c r="F28" s="2"/>
      <c r="G28" s="2"/>
      <c r="H28" s="2"/>
      <c r="I28" s="2"/>
      <c r="J28" s="8"/>
    </row>
    <row r="29" spans="3:10" x14ac:dyDescent="0.2">
      <c r="C29" s="2"/>
      <c r="D29" s="2"/>
      <c r="E29" s="2"/>
      <c r="F29" s="2"/>
      <c r="G29" s="2"/>
      <c r="H29" s="2"/>
      <c r="I29" s="2"/>
      <c r="J29" s="8"/>
    </row>
    <row r="30" spans="3:10" x14ac:dyDescent="0.2">
      <c r="C30" s="2"/>
      <c r="D30" s="2"/>
      <c r="E30" s="2"/>
      <c r="F30" s="2"/>
      <c r="G30" s="2"/>
      <c r="H30" s="2"/>
      <c r="I30" s="2"/>
      <c r="J30" s="8"/>
    </row>
    <row r="31" spans="3:10" x14ac:dyDescent="0.2">
      <c r="J31" s="9"/>
    </row>
    <row r="32" spans="3:10" x14ac:dyDescent="0.2">
      <c r="J32" s="9"/>
    </row>
    <row r="33" spans="10:10" x14ac:dyDescent="0.2">
      <c r="J33" s="9"/>
    </row>
    <row r="34" spans="10:10" x14ac:dyDescent="0.2">
      <c r="J34" s="9"/>
    </row>
    <row r="35" spans="10:10" x14ac:dyDescent="0.2">
      <c r="J35" s="9"/>
    </row>
    <row r="36" spans="10:10" x14ac:dyDescent="0.2">
      <c r="J36" s="9"/>
    </row>
    <row r="37" spans="10:10" x14ac:dyDescent="0.2">
      <c r="J37" s="9"/>
    </row>
    <row r="38" spans="10:10" x14ac:dyDescent="0.2">
      <c r="J38" s="9"/>
    </row>
  </sheetData>
  <sheetProtection algorithmName="SHA-512" hashValue="PbcKCCWQ5c6ccM0XVk38H3ax+u2ycIkwn0qN5lpFT5dyEXeH+GNK2gJgPJGiH9RIAi/vQON7Z8MPBywPtNuUtw==" saltValue="WYdbIWsq/0X0roKr3AMxTg==" spinCount="100000" sheet="1" objects="1" scenarios="1" selectLockedCells="1"/>
  <phoneticPr fontId="0" type="noConversion"/>
  <conditionalFormatting sqref="I22">
    <cfRule type="cellIs" dxfId="1" priority="1" stopIfTrue="1" operator="equal">
      <formula>"SI"</formula>
    </cfRule>
    <cfRule type="cellIs" dxfId="0" priority="2" stopIfTrue="1" operator="equal">
      <formula>"NO"</formula>
    </cfRule>
  </conditionalFormatting>
  <pageMargins left="0.78740157499999996" right="0.78740157499999996" top="0.984251969" bottom="0.984251969" header="0.49212598499999999" footer="0.49212598499999999"/>
  <pageSetup paperSize="9"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joserob</dc:creator>
  <cp:lastModifiedBy>JR</cp:lastModifiedBy>
  <dcterms:created xsi:type="dcterms:W3CDTF">2003-12-09T22:46:19Z</dcterms:created>
  <dcterms:modified xsi:type="dcterms:W3CDTF">2020-08-19T18:55:20Z</dcterms:modified>
</cp:coreProperties>
</file>